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onzalez\Downloads\"/>
    </mc:Choice>
  </mc:AlternateContent>
  <xr:revisionPtr revIDLastSave="0" documentId="13_ncr:1_{F6628C47-5641-44BF-A750-60C5E790B374}" xr6:coauthVersionLast="47" xr6:coauthVersionMax="47" xr10:uidLastSave="{00000000-0000-0000-0000-000000000000}"/>
  <bookViews>
    <workbookView xWindow="-120" yWindow="-120" windowWidth="29040" windowHeight="15840" xr2:uid="{EE2F8669-8672-4987-A325-2A186B6003AD}"/>
  </bookViews>
  <sheets>
    <sheet name="Formulario solicitud" sheetId="2" r:id="rId1"/>
    <sheet name="Validación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E42" i="2" s="1" a="1"/>
  <c r="E42" i="2" s="1"/>
  <c r="B42" i="2"/>
  <c r="A44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<sst xmlns="http://schemas.openxmlformats.org/spreadsheetml/2006/main" count="101" uniqueCount="65">
  <si>
    <t>Aislamiento de células primarias a partir de diferentes tejidos para cultivo</t>
  </si>
  <si>
    <t>Aislamiento de células mononucleares a partir de sangre periférica o médula ósea</t>
  </si>
  <si>
    <t>Transfección celular y producción de lentivirus (293T incluida)</t>
  </si>
  <si>
    <t>Obtención de ácidos nucleicos a partir de pellets celulares</t>
  </si>
  <si>
    <t>Alicuotado de reactivos</t>
  </si>
  <si>
    <t>Obtención de medios de cultivo condicionados</t>
  </si>
  <si>
    <t>Diseño del objeto 3D y segmentación</t>
  </si>
  <si>
    <t>Optimización, formulación, preparación y esterilización de tintas</t>
  </si>
  <si>
    <t>Bioimpresión y postratamiento</t>
  </si>
  <si>
    <t>Ensayos de viabilidad, curvas de crecimiento, proliferación o toxicidad</t>
  </si>
  <si>
    <t>Servicio</t>
  </si>
  <si>
    <t>Semanas</t>
  </si>
  <si>
    <t>Meses</t>
  </si>
  <si>
    <t>SOLICITUD DE SERVICIOS</t>
  </si>
  <si>
    <t>1. TIPO DE SOLICITUD</t>
  </si>
  <si>
    <t>Tipo de solicitud *</t>
  </si>
  <si>
    <t>2. DATOS DEL SOLICITANTE</t>
  </si>
  <si>
    <t>Nombre y apellidos del IP solicitante *</t>
  </si>
  <si>
    <t>Grupo de investigación / servicio *</t>
  </si>
  <si>
    <t>Investigador (si es diferente del solicitante)</t>
  </si>
  <si>
    <t>Teléfono</t>
  </si>
  <si>
    <t>Correo electrónico *</t>
  </si>
  <si>
    <t>3. FORMA DE PAGO</t>
  </si>
  <si>
    <t>Usuario adscrito al IDIPHISA *</t>
  </si>
  <si>
    <t>Código de proyecto</t>
  </si>
  <si>
    <t>Ensayo clínico</t>
  </si>
  <si>
    <t>4. SERVICIOS SOLICITADOS</t>
  </si>
  <si>
    <t>Solicitar *</t>
  </si>
  <si>
    <t>Unidad / concepto</t>
  </si>
  <si>
    <t>Observaciones</t>
  </si>
  <si>
    <t>No</t>
  </si>
  <si>
    <t>Uso del incubador de CO₂</t>
  </si>
  <si>
    <t>Uso de cabina de flujo laminar, microscopios, bomba de vacío, luminómetro, autoclave, electroporador, contador celular y almacenaje a 4 °C / -20 °C</t>
  </si>
  <si>
    <t>Congelación / descongelación de células</t>
  </si>
  <si>
    <t>Viales</t>
  </si>
  <si>
    <t>Mantenimiento de cultivos celulares</t>
  </si>
  <si>
    <t>N.º de aislamientos</t>
  </si>
  <si>
    <t>Ensayo de detección de micoplasma</t>
  </si>
  <si>
    <t>N.º de cultivos a analizar</t>
  </si>
  <si>
    <t>N.º de ensayos</t>
  </si>
  <si>
    <t>N.º de muestras</t>
  </si>
  <si>
    <t>Preparación de material / reactivos y esterilización</t>
  </si>
  <si>
    <t>N.º de medios / volumen</t>
  </si>
  <si>
    <t>Análisis de metabolitos en diferentes matrices (sobrenadante, suero, etc.)</t>
  </si>
  <si>
    <t>N.º de objetos</t>
  </si>
  <si>
    <t>N.º de tintas</t>
  </si>
  <si>
    <t>Asesoramiento científico-técnico personalizado, elaboración o puesta en marcha de protocolos y otras técnicas, y análisis de resultados</t>
  </si>
  <si>
    <t>5. CONTROL DEL FORMULARIO</t>
  </si>
  <si>
    <t>Servicios seleccionados</t>
  </si>
  <si>
    <t>Observaciones generales</t>
  </si>
  <si>
    <t>Otros</t>
  </si>
  <si>
    <t>Complete los campos marcados con * y seleccione al menos un servicio. En forma de pago, complete Código de proyecto, Ensayo clínico u Otros.</t>
  </si>
  <si>
    <t>Cantidad *</t>
  </si>
  <si>
    <t>Formulario para presupuesto o prestación de servicios científico-técnicos de la Unidad  Cultivos Celulares y Bioimpresión 3D</t>
  </si>
  <si>
    <t>Balda/Semana</t>
  </si>
  <si>
    <t>Balda/mes</t>
  </si>
  <si>
    <t>Incubador/mes</t>
  </si>
  <si>
    <t>N.º de cultivos (1 flask o placa (75cm2)/semana</t>
  </si>
  <si>
    <t>Nº de placas a transfectar</t>
  </si>
  <si>
    <t>N.º de muestras a analizar</t>
  </si>
  <si>
    <t>N.º de constructos a imprimir</t>
  </si>
  <si>
    <t>Sí</t>
  </si>
  <si>
    <t>Fecha solicitud</t>
  </si>
  <si>
    <t>Móvil</t>
  </si>
  <si>
    <t>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</si>
</sst>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i/>
      <sz val="10"/>
      <color rgb="FFC65911"/>
      <name val="Aptos"/>
      <family val="2"/>
    </font>
    <font>
      <b/>
      <sz val="10"/>
      <color theme="1"/>
      <name val="Aptos"/>
      <family val="2"/>
    </font>
    <font>
      <sz val="12"/>
      <color rgb="FF44546A"/>
      <name val="Aptos"/>
      <family val="2"/>
    </font>
    <font>
      <b/>
      <sz val="11"/>
      <color rgb="FFFFFFFF"/>
      <name val="Aptos"/>
      <family val="2"/>
    </font>
    <font>
      <b/>
      <sz val="18"/>
      <color rgb="FF1F4E78"/>
      <name val="Aptos"/>
      <family val="2"/>
    </font>
    <font>
      <b/>
      <sz val="14"/>
      <color rgb="FFFFFFFF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4C6E7"/>
      </top>
      <bottom/>
      <diagonal/>
    </border>
    <border>
      <left style="thin">
        <color rgb="FFB4C6E7"/>
      </left>
      <right/>
      <top style="thin">
        <color rgb="FFB4C6E7"/>
      </top>
      <bottom/>
      <diagonal/>
    </border>
    <border>
      <left/>
      <right style="thin">
        <color rgb="FFB4C6E7"/>
      </right>
      <top style="thin">
        <color rgb="FFB4C6E7"/>
      </top>
      <bottom/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2F75B5"/>
      </top>
      <bottom style="thin">
        <color rgb="FF2F75B5"/>
      </bottom>
      <diagonal/>
    </border>
    <border>
      <left/>
      <right/>
      <top style="thin">
        <color rgb="FF2F75B5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5" fillId="0" borderId="5" xfId="0" applyNumberFormat="1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2" fillId="0" borderId="6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5" fillId="0" borderId="11" xfId="0" applyFont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0" fillId="0" borderId="9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1" fillId="0" borderId="5" xfId="1" applyFill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8" fillId="0" borderId="5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15">
    <dxf>
      <font>
        <color rgb="FF000000"/>
      </font>
      <fill>
        <patternFill patternType="solid">
          <fgColor indexed="64"/>
          <bgColor rgb="FFC6EFCE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ill>
        <patternFill patternType="solid">
          <fgColor indexed="64"/>
          <bgColor rgb="FFE2F0D9"/>
        </patternFill>
      </fill>
    </dxf>
    <dxf>
      <fill>
        <patternFill patternType="solid">
          <fgColor indexed="64"/>
          <bgColor rgb="FFE2F0D9"/>
        </patternFill>
      </fill>
    </dxf>
    <dxf>
      <font>
        <color rgb="FFB91C1C"/>
      </font>
      <fill>
        <patternFill patternType="solid">
          <fgColor indexed="64"/>
          <bgColor rgb="FFFCE8E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  <color rgb="FF9C0006"/>
      </font>
      <fill>
        <patternFill patternType="solid">
          <fgColor indexed="64"/>
          <bgColor rgb="FFFCE4D6"/>
        </patternFill>
      </fill>
    </dxf>
    <dxf>
      <fill>
        <patternFill patternType="solid">
          <fgColor indexed="64"/>
          <bgColor rgb="FFE2F0D9"/>
        </patternFill>
      </fill>
    </dxf>
    <dxf>
      <fill>
        <patternFill patternType="solid">
          <fgColor indexed="64"/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C363-3182-45E5-8BBB-D8CCE16BDE14}">
  <dimension ref="A1:E44"/>
  <sheetViews>
    <sheetView showGridLines="0" tabSelected="1" topLeftCell="A26" workbookViewId="0">
      <selection activeCell="A3" sqref="A3:E3"/>
    </sheetView>
  </sheetViews>
  <sheetFormatPr baseColWidth="10" defaultRowHeight="15" x14ac:dyDescent="0.25"/>
  <cols>
    <col min="1" max="1" width="36.140625" customWidth="1"/>
    <col min="2" max="2" width="52.42578125" customWidth="1"/>
    <col min="3" max="3" width="23.85546875" customWidth="1"/>
    <col min="4" max="4" width="14" bestFit="1" customWidth="1"/>
    <col min="5" max="5" width="29.5703125" customWidth="1"/>
  </cols>
  <sheetData>
    <row r="1" spans="1:5" ht="33.950000000000003" customHeight="1" x14ac:dyDescent="0.25">
      <c r="A1" s="32" t="s">
        <v>13</v>
      </c>
      <c r="B1" s="33"/>
      <c r="C1" s="33"/>
      <c r="D1" s="33"/>
      <c r="E1" s="34"/>
    </row>
    <row r="2" spans="1:5" ht="24" customHeight="1" x14ac:dyDescent="0.25">
      <c r="A2" s="35" t="s">
        <v>53</v>
      </c>
      <c r="B2" s="35"/>
      <c r="C2" s="35"/>
      <c r="D2" s="35"/>
      <c r="E2" s="35"/>
    </row>
    <row r="3" spans="1:5" ht="38.1" customHeight="1" x14ac:dyDescent="0.25">
      <c r="A3" s="36" t="s">
        <v>51</v>
      </c>
      <c r="B3" s="36"/>
      <c r="C3" s="36"/>
      <c r="D3" s="36"/>
      <c r="E3" s="36"/>
    </row>
    <row r="4" spans="1:5" ht="21.95" customHeight="1" x14ac:dyDescent="0.25">
      <c r="A4" s="24" t="s">
        <v>14</v>
      </c>
      <c r="B4" s="25"/>
      <c r="C4" s="25"/>
      <c r="D4" s="25"/>
      <c r="E4" s="25"/>
    </row>
    <row r="5" spans="1:5" ht="21.95" customHeight="1" x14ac:dyDescent="0.25">
      <c r="A5" s="5" t="s">
        <v>15</v>
      </c>
      <c r="B5" s="37" t="s">
        <v>64</v>
      </c>
      <c r="C5" s="37"/>
      <c r="D5" s="6" t="s">
        <v>62</v>
      </c>
      <c r="E5" s="7">
        <f ca="1">TODAY()</f>
        <v>46293</v>
      </c>
    </row>
    <row r="6" spans="1:5" ht="21.95" customHeight="1" x14ac:dyDescent="0.25">
      <c r="A6" s="24" t="s">
        <v>16</v>
      </c>
      <c r="B6" s="25"/>
      <c r="C6" s="25"/>
      <c r="D6" s="25"/>
      <c r="E6" s="25"/>
    </row>
    <row r="7" spans="1:5" ht="21.95" customHeight="1" x14ac:dyDescent="0.25">
      <c r="A7" s="5" t="s">
        <v>17</v>
      </c>
      <c r="B7" s="20"/>
      <c r="C7" s="20"/>
      <c r="D7" s="20"/>
      <c r="E7" s="20"/>
    </row>
    <row r="8" spans="1:5" ht="21.95" customHeight="1" x14ac:dyDescent="0.25">
      <c r="A8" s="5" t="s">
        <v>18</v>
      </c>
      <c r="B8" s="21"/>
      <c r="C8" s="21"/>
      <c r="D8" s="21"/>
      <c r="E8" s="21"/>
    </row>
    <row r="9" spans="1:5" ht="21.95" customHeight="1" x14ac:dyDescent="0.25">
      <c r="A9" s="5" t="s">
        <v>19</v>
      </c>
      <c r="B9" s="21"/>
      <c r="C9" s="21"/>
      <c r="D9" s="21"/>
      <c r="E9" s="21"/>
    </row>
    <row r="10" spans="1:5" ht="21.95" customHeight="1" x14ac:dyDescent="0.25">
      <c r="A10" s="5" t="s">
        <v>20</v>
      </c>
      <c r="B10" s="22"/>
      <c r="C10" s="22"/>
      <c r="D10" s="18" t="s">
        <v>63</v>
      </c>
      <c r="E10" s="17"/>
    </row>
    <row r="11" spans="1:5" ht="21.95" customHeight="1" x14ac:dyDescent="0.25">
      <c r="A11" s="5" t="s">
        <v>21</v>
      </c>
      <c r="B11" s="30"/>
      <c r="C11" s="31"/>
      <c r="D11" s="31"/>
      <c r="E11" s="31"/>
    </row>
    <row r="12" spans="1:5" ht="21.95" customHeight="1" x14ac:dyDescent="0.25">
      <c r="A12" s="24" t="s">
        <v>22</v>
      </c>
      <c r="B12" s="29"/>
      <c r="C12" s="29"/>
      <c r="D12" s="29"/>
      <c r="E12" s="29"/>
    </row>
    <row r="13" spans="1:5" ht="21.95" customHeight="1" x14ac:dyDescent="0.25">
      <c r="A13" s="5" t="s">
        <v>23</v>
      </c>
      <c r="B13" s="20"/>
      <c r="C13" s="20"/>
      <c r="D13" s="20"/>
      <c r="E13" s="20"/>
    </row>
    <row r="14" spans="1:5" ht="21.95" customHeight="1" x14ac:dyDescent="0.25">
      <c r="A14" s="5" t="s">
        <v>24</v>
      </c>
      <c r="B14" s="21"/>
      <c r="C14" s="21"/>
      <c r="D14" s="21"/>
      <c r="E14" s="21"/>
    </row>
    <row r="15" spans="1:5" ht="21.95" customHeight="1" x14ac:dyDescent="0.25">
      <c r="A15" s="5" t="s">
        <v>25</v>
      </c>
      <c r="B15" s="22"/>
      <c r="C15" s="22"/>
      <c r="D15" s="22"/>
      <c r="E15" s="22"/>
    </row>
    <row r="16" spans="1:5" ht="21.95" customHeight="1" x14ac:dyDescent="0.25">
      <c r="A16" s="5" t="s">
        <v>50</v>
      </c>
      <c r="B16" s="19"/>
      <c r="C16" s="19"/>
      <c r="D16" s="19"/>
      <c r="E16" s="19"/>
    </row>
    <row r="17" spans="1:5" ht="21.95" customHeight="1" x14ac:dyDescent="0.25">
      <c r="A17" s="24" t="s">
        <v>26</v>
      </c>
      <c r="B17" s="25"/>
      <c r="C17" s="25"/>
      <c r="D17" s="25"/>
      <c r="E17" s="25"/>
    </row>
    <row r="18" spans="1:5" ht="32.1" customHeight="1" x14ac:dyDescent="0.25">
      <c r="A18" s="1" t="s">
        <v>27</v>
      </c>
      <c r="B18" s="2" t="s">
        <v>10</v>
      </c>
      <c r="C18" s="3" t="s">
        <v>28</v>
      </c>
      <c r="D18" s="3" t="s">
        <v>52</v>
      </c>
      <c r="E18" s="4" t="s">
        <v>29</v>
      </c>
    </row>
    <row r="19" spans="1:5" ht="22.5" customHeight="1" x14ac:dyDescent="0.25">
      <c r="A19" s="13" t="s">
        <v>30</v>
      </c>
      <c r="B19" s="8" t="s">
        <v>31</v>
      </c>
      <c r="C19" s="8" t="s">
        <v>54</v>
      </c>
      <c r="D19" s="10"/>
      <c r="E19" s="8"/>
    </row>
    <row r="20" spans="1:5" ht="19.5" customHeight="1" x14ac:dyDescent="0.25">
      <c r="A20" s="13" t="s">
        <v>30</v>
      </c>
      <c r="B20" s="8" t="s">
        <v>31</v>
      </c>
      <c r="C20" s="8" t="s">
        <v>55</v>
      </c>
      <c r="D20" s="10"/>
      <c r="E20" s="8"/>
    </row>
    <row r="21" spans="1:5" ht="21.75" customHeight="1" x14ac:dyDescent="0.25">
      <c r="A21" s="13" t="s">
        <v>30</v>
      </c>
      <c r="B21" s="8" t="s">
        <v>31</v>
      </c>
      <c r="C21" s="8" t="s">
        <v>56</v>
      </c>
      <c r="D21" s="10"/>
      <c r="E21" s="8"/>
    </row>
    <row r="22" spans="1:5" ht="40.5" x14ac:dyDescent="0.25">
      <c r="A22" s="13" t="s">
        <v>30</v>
      </c>
      <c r="B22" s="8" t="s">
        <v>32</v>
      </c>
      <c r="C22" s="8" t="s">
        <v>11</v>
      </c>
      <c r="D22" s="10"/>
      <c r="E22" s="8"/>
    </row>
    <row r="23" spans="1:5" ht="40.5" x14ac:dyDescent="0.25">
      <c r="A23" s="13" t="s">
        <v>30</v>
      </c>
      <c r="B23" s="8" t="s">
        <v>32</v>
      </c>
      <c r="C23" s="8" t="s">
        <v>12</v>
      </c>
      <c r="D23" s="10"/>
      <c r="E23" s="8"/>
    </row>
    <row r="24" spans="1:5" ht="22.5" customHeight="1" x14ac:dyDescent="0.25">
      <c r="A24" s="13" t="s">
        <v>30</v>
      </c>
      <c r="B24" s="8" t="s">
        <v>33</v>
      </c>
      <c r="C24" s="9" t="s">
        <v>34</v>
      </c>
      <c r="D24" s="10"/>
      <c r="E24" s="8"/>
    </row>
    <row r="25" spans="1:5" ht="27" x14ac:dyDescent="0.25">
      <c r="A25" s="13" t="s">
        <v>30</v>
      </c>
      <c r="B25" s="8" t="s">
        <v>35</v>
      </c>
      <c r="C25" s="9" t="s">
        <v>57</v>
      </c>
      <c r="D25" s="10"/>
      <c r="E25" s="8"/>
    </row>
    <row r="26" spans="1:5" ht="27" x14ac:dyDescent="0.25">
      <c r="A26" s="13" t="s">
        <v>30</v>
      </c>
      <c r="B26" s="8" t="s">
        <v>0</v>
      </c>
      <c r="C26" s="9" t="s">
        <v>36</v>
      </c>
      <c r="D26" s="10"/>
      <c r="E26" s="8"/>
    </row>
    <row r="27" spans="1:5" ht="27" x14ac:dyDescent="0.25">
      <c r="A27" s="13" t="s">
        <v>30</v>
      </c>
      <c r="B27" s="8" t="s">
        <v>1</v>
      </c>
      <c r="C27" s="9" t="s">
        <v>36</v>
      </c>
      <c r="D27" s="10"/>
      <c r="E27" s="8"/>
    </row>
    <row r="28" spans="1:5" ht="27" customHeight="1" x14ac:dyDescent="0.25">
      <c r="A28" s="13" t="s">
        <v>30</v>
      </c>
      <c r="B28" s="8" t="s">
        <v>2</v>
      </c>
      <c r="C28" s="9" t="s">
        <v>58</v>
      </c>
      <c r="D28" s="10"/>
      <c r="E28" s="8"/>
    </row>
    <row r="29" spans="1:5" ht="24" customHeight="1" x14ac:dyDescent="0.25">
      <c r="A29" s="13" t="s">
        <v>30</v>
      </c>
      <c r="B29" s="8" t="s">
        <v>37</v>
      </c>
      <c r="C29" s="9" t="s">
        <v>38</v>
      </c>
      <c r="D29" s="10"/>
      <c r="E29" s="8"/>
    </row>
    <row r="30" spans="1:5" ht="27" x14ac:dyDescent="0.25">
      <c r="A30" s="13" t="s">
        <v>30</v>
      </c>
      <c r="B30" s="8" t="s">
        <v>9</v>
      </c>
      <c r="C30" s="9" t="s">
        <v>39</v>
      </c>
      <c r="D30" s="10"/>
      <c r="E30" s="8"/>
    </row>
    <row r="31" spans="1:5" ht="22.5" customHeight="1" x14ac:dyDescent="0.25">
      <c r="A31" s="13" t="s">
        <v>30</v>
      </c>
      <c r="B31" s="8" t="s">
        <v>3</v>
      </c>
      <c r="C31" s="9" t="s">
        <v>40</v>
      </c>
      <c r="D31" s="10"/>
      <c r="E31" s="8"/>
    </row>
    <row r="32" spans="1:5" ht="21" customHeight="1" x14ac:dyDescent="0.25">
      <c r="A32" s="13" t="s">
        <v>30</v>
      </c>
      <c r="B32" s="8" t="s">
        <v>4</v>
      </c>
      <c r="C32" s="9"/>
      <c r="D32" s="39"/>
      <c r="E32" s="8"/>
    </row>
    <row r="33" spans="1:5" ht="18.75" customHeight="1" x14ac:dyDescent="0.25">
      <c r="A33" s="13" t="s">
        <v>30</v>
      </c>
      <c r="B33" s="8" t="s">
        <v>41</v>
      </c>
      <c r="C33" s="9"/>
      <c r="D33" s="40"/>
      <c r="E33" s="8"/>
    </row>
    <row r="34" spans="1:5" ht="19.5" customHeight="1" x14ac:dyDescent="0.25">
      <c r="A34" s="13" t="s">
        <v>30</v>
      </c>
      <c r="B34" s="8" t="s">
        <v>5</v>
      </c>
      <c r="C34" s="9" t="s">
        <v>42</v>
      </c>
      <c r="D34" s="41"/>
      <c r="E34" s="8"/>
    </row>
    <row r="35" spans="1:5" ht="27" x14ac:dyDescent="0.25">
      <c r="A35" s="13" t="s">
        <v>30</v>
      </c>
      <c r="B35" s="8" t="s">
        <v>43</v>
      </c>
      <c r="C35" s="9" t="s">
        <v>59</v>
      </c>
      <c r="D35" s="41"/>
      <c r="E35" s="8"/>
    </row>
    <row r="36" spans="1:5" ht="18.75" customHeight="1" x14ac:dyDescent="0.25">
      <c r="A36" s="13" t="s">
        <v>30</v>
      </c>
      <c r="B36" s="8" t="s">
        <v>6</v>
      </c>
      <c r="C36" s="9" t="s">
        <v>44</v>
      </c>
      <c r="D36" s="41"/>
      <c r="E36" s="8"/>
    </row>
    <row r="37" spans="1:5" ht="27" x14ac:dyDescent="0.25">
      <c r="A37" s="13" t="s">
        <v>30</v>
      </c>
      <c r="B37" s="8" t="s">
        <v>7</v>
      </c>
      <c r="C37" s="9" t="s">
        <v>45</v>
      </c>
      <c r="D37" s="41"/>
      <c r="E37" s="8"/>
    </row>
    <row r="38" spans="1:5" ht="27" x14ac:dyDescent="0.25">
      <c r="A38" s="13" t="s">
        <v>30</v>
      </c>
      <c r="B38" s="8" t="s">
        <v>8</v>
      </c>
      <c r="C38" s="9" t="s">
        <v>60</v>
      </c>
      <c r="D38" s="41"/>
      <c r="E38" s="8"/>
    </row>
    <row r="39" spans="1:5" ht="40.5" x14ac:dyDescent="0.25">
      <c r="A39" s="13" t="s">
        <v>30</v>
      </c>
      <c r="B39" s="8" t="s">
        <v>46</v>
      </c>
      <c r="C39" s="9"/>
      <c r="D39" s="42"/>
      <c r="E39" s="8"/>
    </row>
    <row r="40" spans="1:5" x14ac:dyDescent="0.25">
      <c r="A40" s="11"/>
      <c r="B40" s="12"/>
      <c r="C40" s="12"/>
      <c r="D40" s="12"/>
      <c r="E40" s="12"/>
    </row>
    <row r="41" spans="1:5" x14ac:dyDescent="0.25">
      <c r="A41" s="24" t="s">
        <v>47</v>
      </c>
      <c r="B41" s="25"/>
      <c r="C41" s="25"/>
      <c r="D41" s="25"/>
      <c r="E41" s="25"/>
    </row>
    <row r="42" spans="1:5" x14ac:dyDescent="0.25">
      <c r="A42" s="15" t="s">
        <v>48</v>
      </c>
      <c r="B42" s="23">
        <f>COUNTIF(A19:A39,"Sí")</f>
        <v>0</v>
      </c>
      <c r="C42" s="23"/>
      <c r="D42" s="16"/>
      <c r="E42" s="16" t="str" cm="1">
        <f t="array" aca="1" ref="E42" ca="1">IF(OR(B5="",E5="",B7="",B8="",B11="",B13="",COUNTA(B14,B15,B16)=0,COUNTIF(A19:A39,"Sí")=0,AND(TRIM(B9)&lt;&gt;"",LOWER(TRIM(B9))=LOWER(TRIM(B7))),AND(B13="Sí",COUNTIF(A19:A23,"Sí")&gt;0),SUMPRODUCT((A19:A39="Sí")*(ROW(A19:A39)&lt;&gt;32)*(ROW(A19:A39)&lt;&gt;39)*(D19:D39=""))&gt;0),"PENDIENTE DE COMPLETAR","LISTO PARA ENVIAR")</f>
        <v>PENDIENTE DE COMPLETAR</v>
      </c>
    </row>
    <row r="43" spans="1:5" ht="60" customHeight="1" x14ac:dyDescent="0.25">
      <c r="A43" s="14" t="s">
        <v>49</v>
      </c>
      <c r="B43" s="26"/>
      <c r="C43" s="27"/>
      <c r="D43" s="27"/>
      <c r="E43" s="28"/>
    </row>
    <row r="44" spans="1:5" ht="24" customHeight="1" x14ac:dyDescent="0.25">
      <c r="A44" s="38" t="str">
        <f ca="1">IF($E$42="LISTO PARA ENVIAR","ENVIAR A: cultivoscelulares@idiphim.org","")</f>
        <v/>
      </c>
      <c r="B44" s="38"/>
      <c r="C44" s="38"/>
      <c r="D44" s="38"/>
      <c r="E44" s="38"/>
    </row>
  </sheetData>
  <sheetProtection sheet="1" objects="1" scenarios="1"/>
  <mergeCells count="21">
    <mergeCell ref="A12:E12"/>
    <mergeCell ref="B11:E11"/>
    <mergeCell ref="A1:E1"/>
    <mergeCell ref="A2:E2"/>
    <mergeCell ref="A3:E3"/>
    <mergeCell ref="A4:E4"/>
    <mergeCell ref="A6:E6"/>
    <mergeCell ref="B5:C5"/>
    <mergeCell ref="B7:E7"/>
    <mergeCell ref="B8:E8"/>
    <mergeCell ref="B9:E9"/>
    <mergeCell ref="B10:C10"/>
    <mergeCell ref="A44:E44"/>
    <mergeCell ref="B16:E16"/>
    <mergeCell ref="B13:E13"/>
    <mergeCell ref="B14:E14"/>
    <mergeCell ref="B15:E15"/>
    <mergeCell ref="B42:C42"/>
    <mergeCell ref="A17:E17"/>
    <mergeCell ref="A41:E41"/>
    <mergeCell ref="B43:E43"/>
  </mergeCells>
  <conditionalFormatting sqref="B5:C5">
    <cfRule type="expression" dxfId="12" priority="11">
      <formula>AND($D$42="PENDIENTE DE COMPLETAR",$B$5="")</formula>
    </cfRule>
  </conditionalFormatting>
  <conditionalFormatting sqref="B7:E7">
    <cfRule type="expression" dxfId="11" priority="13">
      <formula>AND($D$42="PENDIENTE DE COMPLETAR",$B$7="")</formula>
    </cfRule>
  </conditionalFormatting>
  <conditionalFormatting sqref="B8:E8">
    <cfRule type="expression" dxfId="10" priority="14">
      <formula>AND($D$42="PENDIENTE DE COMPLETAR",$B$8="")</formula>
    </cfRule>
  </conditionalFormatting>
  <conditionalFormatting sqref="B11:E11">
    <cfRule type="expression" dxfId="9" priority="15">
      <formula>AND($D$42="PENDIENTE DE COMPLETAR",$B$11="")</formula>
    </cfRule>
  </conditionalFormatting>
  <conditionalFormatting sqref="B13:E13">
    <cfRule type="expression" dxfId="8" priority="16">
      <formula>AND($D$42="PENDIENTE DE COMPLETAR",$B$13="")</formula>
    </cfRule>
  </conditionalFormatting>
  <conditionalFormatting sqref="B14:E16">
    <cfRule type="expression" dxfId="7" priority="17">
      <formula>AND($D$42="PENDIENTE DE COMPLETAR",COUNTA($B$14,$B$15,$B$16)=0)</formula>
    </cfRule>
  </conditionalFormatting>
  <conditionalFormatting sqref="E5">
    <cfRule type="expression" dxfId="3" priority="12">
      <formula>AND($D$42="PENDIENTE DE COMPLETAR",$E$5="")</formula>
    </cfRule>
  </conditionalFormatting>
  <conditionalFormatting sqref="D19:D31">
    <cfRule type="expression" dxfId="1" priority="19">
      <formula>AND($A19="Sí",$D19="")</formula>
    </cfRule>
  </conditionalFormatting>
  <conditionalFormatting sqref="A19:E39">
    <cfRule type="expression" dxfId="0" priority="6" stopIfTrue="1">
      <formula>$A19="Sí"</formula>
    </cfRule>
  </conditionalFormatting>
  <dataValidations count="10">
    <dataValidation type="list" allowBlank="1" showInputMessage="1" showErrorMessage="1" errorTitle="Valor no válido" error="Seleccione Sí para los servicios que desea solicitar." promptTitle="Dato requerido" prompt="Seleccione Sí para los servicios que desea solicitar." sqref="A24:A39" xr:uid="{3687CA53-C47A-4995-BCCA-E2665C01FA54}">
      <formula1>"Sí,No"</formula1>
    </dataValidation>
    <dataValidation type="list" allowBlank="1" showInputMessage="1" showErrorMessage="1" errorTitle="Valor no válido" error="Indique si está adscrito al IDIPHISA." promptTitle="Dato requerido" prompt="Indique si está adscrito al IDIPHISA." sqref="B13" xr:uid="{567CF57C-5B66-4068-A85D-F52AB2C4464C}">
      <formula1>"Sí,No"</formula1>
    </dataValidation>
    <dataValidation type="custom" allowBlank="1" showInputMessage="1" showErrorMessage="1" errorTitle="Correo no válido" error="Introduzca una dirección de correo con formato válido." sqref="B11" xr:uid="{7BB6A9C9-27E7-430E-A851-70C2193D7A70}">
      <formula1>AND(B11&lt;&gt;"",LEN(B11)-LEN(SUBSTITUTE(B11,"@",""))=1,ISNUMBER(SEARCH("@",B11)),ISNUMBER(SEARCH(".",B11,SEARCH("@",B11)+2)),LEFT(B11,1)&lt;&gt;"@",RIGHT(B11,1)&lt;&gt;".",ISERROR(SEARCH(" ",B11)))</formula1>
    </dataValidation>
    <dataValidation type="custom" allowBlank="1" showInputMessage="1" showErrorMessage="1" errorTitle="Forma de pago obligatoria" error="Complete al menos Código de proyecto, Ensayo clínico u Otros." sqref="B14:B16" xr:uid="{0E70145B-1725-42D6-AD2D-D6454CB05D35}">
      <formula1>COUNTA($B$14,$B$15,$B$16)&gt;=1</formula1>
    </dataValidation>
    <dataValidation type="custom" allowBlank="1" showInputMessage="1" showErrorMessage="1" errorTitle="Investigador no válido" error="El investigador debe ser diferente del Nombre y apellidos del IP solicitante." promptTitle="Investigador" prompt="Si se informa, no puede coincidir con el IP solicitante." sqref="B9" xr:uid="{D40C1CB8-9F23-4C5B-999D-52F9067EADEC}">
      <formula1>OR(TRIM(B9)="",LOWER(TRIM(B9))&lt;&gt;LOWER(TRIM(B7)))</formula1>
    </dataValidation>
    <dataValidation type="list" allowBlank="1" showInputMessage="1" showErrorMessage="1" errorTitle="Valor no válido" error="Seleccione Presupuesto o Servicios científico-técnicos." sqref="B5" xr:uid="{29960C94-CEC2-40F0-B05A-B2E28BE6ACE4}">
      <formula1>"Presupuesto,Servicios científico-técnicos"</formula1>
    </dataValidation>
    <dataValidation type="list" allowBlank="1" showInputMessage="1" showErrorMessage="1" errorTitle="Servicio no disponible" error="Con usuario adscrito al IDIPHISA, estas filas deben permanecer en No." promptTitle="Disponibilidad" prompt="Si el usuario está adscrito al IDIPHISA, estos servicios solo admiten No." sqref="A19:A23" xr:uid="{DC9793E2-B128-4B93-9E1D-A2F196D6EC40}">
      <formula1>INDIRECT(IF($B$13="Sí","'Validación'!$B$1","'Validación'!$A$1:$A$2"))</formula1>
    </dataValidation>
    <dataValidation type="custom" allowBlank="1" showInputMessage="1" showErrorMessage="1" errorTitle="Campo bloqueado" error="Las observaciones no pueden modificarse cuando B13 es Sí." sqref="E19:E23" xr:uid="{8BE27008-B2FF-4E44-BAB8-EB610822F25B}">
      <formula1>OR($B$13&lt;&gt;"Sí",E19="")</formula1>
    </dataValidation>
    <dataValidation type="custom" allowBlank="1" showInputMessage="1" showErrorMessage="1" errorTitle="Cantidad obligatoria" error="Para un servicio solicitado, introduzca un número entero mayor que cero." sqref="D33:D38 D19:D31" xr:uid="{21439011-AB21-4BF6-AA64-76269F8CFB36}">
      <formula1>OR($A19="No",AND(ISNUMBER(D19),D19=INT(D19),D19&gt;0))</formula1>
    </dataValidation>
    <dataValidation type="custom" allowBlank="1" showInputMessage="1" showErrorMessage="1" errorTitle="Cantidad no válida" error="Si indica una cantidad, introduzca un número entero mayor que cero." sqref="D32 D39" xr:uid="{56B9E077-242E-4FBD-9977-B3D5B040FFE6}">
      <formula1>OR(D32="",AND(ISNUMBER(D32),D32=INT(D32),D32&gt;0))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custom" allowBlank="1" showInputMessage="1" showErrorMessage="1" errorTitle="Campo bloqueado" error="El servicio no puede modificarse cuando B13 es Sí." xr:uid="{325B1A2F-F98B-4AF3-A063-2CCC6E52BB49}">
          <x14:formula1>
            <xm:f>OR($B$13&lt;&gt;"Sí",B19=INDEX(Validación!$C$1:$C$5,ROW()-18))</xm:f>
          </x14:formula1>
          <xm:sqref>B19:B23</xm:sqref>
        </x14:dataValidation>
        <x14:dataValidation type="custom" allowBlank="1" showInputMessage="1" showErrorMessage="1" errorTitle="Campo bloqueado" error="La unidad o concepto no puede modificarse cuando B13 es Sí." xr:uid="{E9B3118F-3B3F-498A-BDA9-5BADC92FBCD4}">
          <x14:formula1>
            <xm:f>OR($B$13&lt;&gt;"Sí",C19=INDEX(Validación!$D$1:$D$5,ROW()-18))</xm:f>
          </x14:formula1>
          <xm:sqref>C19:C23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FEF4-AF6D-4EE3-81E4-23A9122CE574}">
  <dimension ref="A1:D5"/>
  <sheetViews>
    <sheetView workbookViewId="0"/>
  </sheetViews>
  <sheetFormatPr baseColWidth="10" defaultRowHeight="15" x14ac:dyDescent="0.25"/>
  <sheetData>
    <row r="1" spans="1:4" x14ac:dyDescent="0.25">
      <c r="A1" t="s">
        <v>61</v>
      </c>
      <c r="B1" t="s">
        <v>30</v>
      </c>
      <c r="C1" t="s">
        <v>31</v>
      </c>
      <c r="D1" t="s">
        <v>54</v>
      </c>
    </row>
    <row r="2" spans="1:4" x14ac:dyDescent="0.25">
      <c r="A2" t="s">
        <v>30</v>
      </c>
      <c r="C2" t="s">
        <v>31</v>
      </c>
      <c r="D2" t="s">
        <v>55</v>
      </c>
    </row>
    <row r="3" spans="1:4" x14ac:dyDescent="0.25">
      <c r="C3" t="s">
        <v>31</v>
      </c>
      <c r="D3" t="s">
        <v>56</v>
      </c>
    </row>
    <row r="4" spans="1:4" x14ac:dyDescent="0.25">
      <c r="C4" t="s">
        <v>32</v>
      </c>
      <c r="D4" t="s">
        <v>11</v>
      </c>
    </row>
    <row r="5" spans="1:4" x14ac:dyDescent="0.25">
      <c r="C5" t="s">
        <v>32</v>
      </c>
      <c r="D5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ced55a7-e3ff-412d-8b16-16c16d29a51e}" enabled="1" method="Privileged" siteId="{9744600e-3e04-492e-baa1-25ec245c6f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solicitud</vt:lpstr>
      <vt:lpstr>Validación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ROSADO GARCÍA.SILVIA</dc:creator>
  <cp:lastModifiedBy>César González Horna</cp:lastModifiedBy>
  <cp:lastPrinted>2026-09-24T10:15:48Z</cp:lastPrinted>
  <dcterms:created xsi:type="dcterms:W3CDTF">2026-09-21T12:37:32Z</dcterms:created>
  <dcterms:modified xsi:type="dcterms:W3CDTF">2026-09-28T18:46:11Z</dcterms:modified>
</cp:coreProperties>
</file>